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</definedNames>
  <calcPr calcId="145621"/>
</workbook>
</file>

<file path=xl/calcChain.xml><?xml version="1.0" encoding="utf-8"?>
<calcChain xmlns="http://schemas.openxmlformats.org/spreadsheetml/2006/main">
  <c r="C65" i="1" l="1"/>
  <c r="C62" i="1"/>
  <c r="H18" i="1" l="1"/>
  <c r="H55" i="1"/>
  <c r="H35" i="1"/>
  <c r="H28" i="1"/>
  <c r="H31" i="1" l="1"/>
  <c r="H14" i="1"/>
  <c r="H29" i="1" l="1"/>
  <c r="H36" i="1" l="1"/>
  <c r="H49" i="1"/>
  <c r="H57" i="1" l="1"/>
  <c r="H13" i="1" l="1"/>
</calcChain>
</file>

<file path=xl/sharedStrings.xml><?xml version="1.0" encoding="utf-8"?>
<sst xmlns="http://schemas.openxmlformats.org/spreadsheetml/2006/main" count="63" uniqueCount="40">
  <si>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</si>
  <si>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</si>
  <si>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</si>
  <si>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</si>
  <si>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</si>
  <si>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</si>
  <si>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</si>
  <si>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</si>
  <si>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</si>
  <si>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</si>
  <si>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</si>
  <si>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</si>
  <si>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</si>
  <si>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</si>
  <si>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</si>
  <si>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</si>
  <si>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</si>
  <si>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</si>
  <si>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</si>
  <si>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</si>
  <si>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</si>
  <si>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</si>
  <si>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</si>
  <si>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</si>
  <si>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</si>
  <si>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</si>
  <si>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</si>
  <si>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</si>
  <si>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</si>
  <si>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Dana:03.12.2020.</t>
  </si>
  <si>
    <t>Dana 03.12.2020.godine Dom zdravlja Požarevac nije izvršio plaćanje prema dobavljačima:</t>
  </si>
  <si>
    <t>Primljena i neutrošena participacija od 03.12.2020.</t>
  </si>
  <si>
    <t>Elektroprivreda</t>
  </si>
  <si>
    <t>Vega</t>
  </si>
  <si>
    <t>Farmalogist</t>
  </si>
  <si>
    <t>28455697</t>
  </si>
  <si>
    <t>485810/20</t>
  </si>
  <si>
    <t>200477733</t>
  </si>
  <si>
    <t>UKUPNO LEKOVI-DIREKTNA PLAĆANJA</t>
  </si>
  <si>
    <t>UKUPNO ENERGENTI-DIREKTNA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</si>
</sst>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[$-241A]General"/>
    <numFmt numFmtId="167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Font="1" applyBorder="1"/>
    <xf numFmtId="167" fontId="6" fillId="0" borderId="1" xfId="1" applyNumberFormat="1" applyBorder="1"/>
    <xf numFmtId="49" fontId="6" fillId="0" borderId="1" xfId="1" applyNumberFormat="1" applyBorder="1"/>
    <xf numFmtId="167" fontId="9" fillId="0" borderId="1" xfId="1" applyNumberFormat="1" applyFont="1" applyBorder="1"/>
    <xf numFmtId="0" fontId="9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6" zoomScaleNormal="100" workbookViewId="0">
      <selection activeCell="E64" sqref="E64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29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44168</v>
      </c>
      <c r="H12" s="23">
        <v>4027968.47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44168</v>
      </c>
      <c r="H13" s="3">
        <f>H14+H29-H36-H49</f>
        <v>3233791.2500000009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44168</v>
      </c>
      <c r="H14" s="4">
        <f>H15+H16+H17+H18+H19+H20+H21+H22+H23+H24+H25+H26+H27+H28</f>
        <v>3460678.3600000008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2941171.44-1145491.22+71500.88-311500.88+16808-3616.27-5009.43+1066750-70000+45000-8672.44+25000</f>
        <v>2621940.0800000005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123561.55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128036.7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579036.1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</f>
        <v>8103.9300000000221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44168</v>
      </c>
      <c r="H29" s="4">
        <f>H30+H31+H32+H33+H34+H35</f>
        <v>480185.69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159868.39+135083-105001.41+135083-118951.11+135083-96223.18-2500+135083-115657.02+135083-103735.49+135083-97650.79+135083-126589.31+135083</f>
        <v>474224.08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</f>
        <v>5961.6100000000024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44168</v>
      </c>
      <c r="H36" s="5">
        <f>SUM(H37:H48)</f>
        <v>707072.79999999993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128036.7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579036.1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47" t="s">
        <v>21</v>
      </c>
      <c r="C49" s="48"/>
      <c r="D49" s="48"/>
      <c r="E49" s="48"/>
      <c r="F49" s="49"/>
      <c r="G49" s="17">
        <v>44168</v>
      </c>
      <c r="H49" s="5">
        <f>SUM(H50:H54)</f>
        <v>0</v>
      </c>
      <c r="I49" s="11"/>
      <c r="J49" s="11"/>
    </row>
    <row r="50" spans="2:12" x14ac:dyDescent="0.25">
      <c r="B50" s="28" t="s">
        <v>10</v>
      </c>
      <c r="C50" s="29"/>
      <c r="D50" s="29"/>
      <c r="E50" s="29"/>
      <c r="F50" s="30"/>
      <c r="G50" s="2"/>
      <c r="H50" s="15">
        <v>0</v>
      </c>
      <c r="I50" s="11"/>
      <c r="J50" s="11"/>
    </row>
    <row r="51" spans="2:12" x14ac:dyDescent="0.25">
      <c r="B51" s="28" t="s">
        <v>11</v>
      </c>
      <c r="C51" s="29"/>
      <c r="D51" s="29"/>
      <c r="E51" s="29"/>
      <c r="F51" s="30"/>
      <c r="G51" s="2"/>
      <c r="H51" s="3">
        <v>0</v>
      </c>
      <c r="I51" s="11"/>
      <c r="J51" s="11"/>
    </row>
    <row r="52" spans="2:12" x14ac:dyDescent="0.25">
      <c r="B52" s="28" t="s">
        <v>13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28" t="s">
        <v>14</v>
      </c>
      <c r="C53" s="29"/>
      <c r="D53" s="29"/>
      <c r="E53" s="29"/>
      <c r="F53" s="30"/>
      <c r="G53" s="2"/>
      <c r="H53" s="3">
        <v>0</v>
      </c>
      <c r="I53" s="11"/>
      <c r="J53" s="11"/>
      <c r="K53" s="8"/>
    </row>
    <row r="54" spans="2:12" x14ac:dyDescent="0.25">
      <c r="B54" s="28" t="s">
        <v>15</v>
      </c>
      <c r="C54" s="29"/>
      <c r="D54" s="29"/>
      <c r="E54" s="29"/>
      <c r="F54" s="30"/>
      <c r="G54" s="2"/>
      <c r="H54" s="10">
        <v>0</v>
      </c>
      <c r="I54" s="11"/>
      <c r="J54" s="11"/>
    </row>
    <row r="55" spans="2:12" x14ac:dyDescent="0.25">
      <c r="B55" s="50" t="s">
        <v>18</v>
      </c>
      <c r="C55" s="51"/>
      <c r="D55" s="51"/>
      <c r="E55" s="51"/>
      <c r="F55" s="52"/>
      <c r="G55" s="18">
        <v>44168</v>
      </c>
      <c r="H55" s="6">
        <f>39121.4+17310.95+311922.71+1725.46+12551.55+1489.33+19564-0.52-399775.92+689873.57+6300+48.67+8460.99+380.59-0.66-705295.01+231.2+5223.56+13575.9+15263.96-34294.62+13607.38+1664.61+1067.68+0.07-16439.67+432268.27+7513.09+203.98+48.61+3150-401905.44-41279+1865.01+18727.08+336250.88+10798.88+1742.13+0.22-369383.98+790600.31</f>
        <v>794177.22000000009</v>
      </c>
      <c r="I55" s="11"/>
      <c r="L55" s="8"/>
    </row>
    <row r="56" spans="2:12" x14ac:dyDescent="0.25">
      <c r="B56" s="28" t="s">
        <v>17</v>
      </c>
      <c r="C56" s="29"/>
      <c r="D56" s="29"/>
      <c r="E56" s="29"/>
      <c r="F56" s="30"/>
      <c r="G56" s="26"/>
      <c r="H56" s="3">
        <v>0</v>
      </c>
      <c r="I56" s="11"/>
      <c r="J56" s="11"/>
    </row>
    <row r="57" spans="2:12" x14ac:dyDescent="0.25">
      <c r="B57" s="44" t="s">
        <v>4</v>
      </c>
      <c r="C57" s="45"/>
      <c r="D57" s="45"/>
      <c r="E57" s="45"/>
      <c r="F57" s="46"/>
      <c r="G57" s="2"/>
      <c r="H57" s="7">
        <f>H14+H29-H36-H49+H55-H56</f>
        <v>4027968.4700000011</v>
      </c>
      <c r="I57" s="11"/>
      <c r="J57" s="11"/>
      <c r="K57" s="8"/>
    </row>
    <row r="58" spans="2:12" x14ac:dyDescent="0.25">
      <c r="B58" s="19"/>
      <c r="C58" s="19"/>
      <c r="D58" s="19"/>
      <c r="E58" s="19"/>
      <c r="F58" s="19"/>
      <c r="G58" s="9"/>
      <c r="H58" s="20"/>
      <c r="I58" s="11"/>
      <c r="J58" s="11"/>
      <c r="K58" s="8"/>
    </row>
    <row r="59" spans="2:12" ht="15.75" x14ac:dyDescent="0.25">
      <c r="B59" s="21" t="s">
        <v>30</v>
      </c>
      <c r="C59" s="25"/>
      <c r="D59" s="25"/>
      <c r="E59" s="22"/>
      <c r="F59" s="22"/>
      <c r="G59" s="9"/>
      <c r="H59" s="20"/>
      <c r="I59" s="11"/>
      <c r="J59" s="11"/>
      <c r="K59" s="8"/>
    </row>
    <row r="60" spans="2:12" x14ac:dyDescent="0.25">
      <c r="H60" s="8"/>
    </row>
    <row r="61" spans="2:12" x14ac:dyDescent="0.25">
      <c r="B61" s="53" t="s">
        <v>32</v>
      </c>
      <c r="C61" s="54">
        <v>579036.1</v>
      </c>
      <c r="D61" s="55" t="s">
        <v>35</v>
      </c>
    </row>
    <row r="62" spans="2:12" x14ac:dyDescent="0.25">
      <c r="B62" s="57" t="s">
        <v>39</v>
      </c>
      <c r="C62" s="56">
        <f>SUM(C61)</f>
        <v>579036.1</v>
      </c>
      <c r="D62" s="55"/>
    </row>
    <row r="63" spans="2:12" x14ac:dyDescent="0.25">
      <c r="B63" s="53" t="s">
        <v>33</v>
      </c>
      <c r="C63" s="54">
        <v>18310.599999999999</v>
      </c>
      <c r="D63" s="55" t="s">
        <v>36</v>
      </c>
    </row>
    <row r="64" spans="2:12" x14ac:dyDescent="0.25">
      <c r="B64" s="53" t="s">
        <v>34</v>
      </c>
      <c r="C64" s="54">
        <v>109726.1</v>
      </c>
      <c r="D64" s="55" t="s">
        <v>37</v>
      </c>
    </row>
    <row r="65" spans="2:4" x14ac:dyDescent="0.25">
      <c r="B65" s="58" t="s">
        <v>38</v>
      </c>
      <c r="C65" s="56">
        <f>SUM(C63:C64)</f>
        <v>128036.70000000001</v>
      </c>
      <c r="D65" s="55"/>
    </row>
  </sheetData>
  <mergeCells count="53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7:F57"/>
    <mergeCell ref="B49:F49"/>
    <mergeCell ref="B55:F55"/>
    <mergeCell ref="B52:F52"/>
    <mergeCell ref="B53:F53"/>
    <mergeCell ref="B54:F54"/>
    <mergeCell ref="B56:F56"/>
    <mergeCell ref="B51:F51"/>
    <mergeCell ref="B47:F47"/>
    <mergeCell ref="B48:F48"/>
    <mergeCell ref="B50:F50"/>
    <mergeCell ref="B37:F37"/>
    <mergeCell ref="B46:F46"/>
    <mergeCell ref="B45:F45"/>
    <mergeCell ref="B41:F41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2020-12-04T13:49:45Z</dcterms:modified>
</cp:coreProperties>
</file>